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신광호\Desktop\신광호\한남동\파크빌리지 301호(201호도 같음)\"/>
    </mc:Choice>
  </mc:AlternateContent>
  <xr:revisionPtr revIDLastSave="0" documentId="13_ncr:1_{99D89604-F391-4852-AA26-65543E759390}" xr6:coauthVersionLast="46" xr6:coauthVersionMax="46" xr10:uidLastSave="{00000000-0000-0000-0000-000000000000}"/>
  <bookViews>
    <workbookView xWindow="-120" yWindow="-120" windowWidth="29040" windowHeight="15840" xr2:uid="{A791D578-9CFB-44E1-BD04-2B64A7B7B544}"/>
  </bookViews>
  <sheets>
    <sheet name="Sheet1" sheetId="1" r:id="rId1"/>
    <sheet name="Sheet1 (2)" sheetId="3" r:id="rId2"/>
    <sheet name="Sheet5" sheetId="5" r:id="rId3"/>
    <sheet name="Sheet2" sheetId="2" r:id="rId4"/>
    <sheet name="Sheet4" sheetId="4" r:id="rId5"/>
  </sheets>
  <definedNames>
    <definedName name="_xlnm.Print_Area" localSheetId="0">Sheet1!$A$1:$E$38</definedName>
    <definedName name="_xlnm.Print_Area" localSheetId="1">'Sheet1 (2)'!$A$1:$J$57</definedName>
    <definedName name="_xlnm.Print_Area" localSheetId="4">Sheet4!$A$1:$Q$67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3" l="1"/>
  <c r="D17" i="3"/>
  <c r="D18" i="3"/>
  <c r="D19" i="3"/>
  <c r="D20" i="3"/>
  <c r="D21" i="3"/>
  <c r="D22" i="3"/>
  <c r="D16" i="3"/>
</calcChain>
</file>

<file path=xl/sharedStrings.xml><?xml version="1.0" encoding="utf-8"?>
<sst xmlns="http://schemas.openxmlformats.org/spreadsheetml/2006/main" count="141" uniqueCount="109">
  <si>
    <t>주소</t>
    <phoneticPr fontId="1" type="noConversion"/>
  </si>
  <si>
    <t>건축물 정보</t>
    <phoneticPr fontId="1" type="noConversion"/>
  </si>
  <si>
    <t>연면적</t>
    <phoneticPr fontId="1" type="noConversion"/>
  </si>
  <si>
    <t>853.38 m² / 258.15 평</t>
    <phoneticPr fontId="1" type="noConversion"/>
  </si>
  <si>
    <t>건축면적</t>
    <phoneticPr fontId="1" type="noConversion"/>
  </si>
  <si>
    <t>규모</t>
    <phoneticPr fontId="1" type="noConversion"/>
  </si>
  <si>
    <t>준공연도</t>
    <phoneticPr fontId="1" type="noConversion"/>
  </si>
  <si>
    <t>건폐율 / 용적율</t>
    <phoneticPr fontId="1" type="noConversion"/>
  </si>
  <si>
    <t>주차</t>
    <phoneticPr fontId="1" type="noConversion"/>
  </si>
  <si>
    <t>냉/난방</t>
    <phoneticPr fontId="1" type="noConversion"/>
  </si>
  <si>
    <t>승강기</t>
    <phoneticPr fontId="1" type="noConversion"/>
  </si>
  <si>
    <t>지하1층 - 지상4층</t>
    <phoneticPr fontId="1" type="noConversion"/>
  </si>
  <si>
    <t>49.99 % / 194.00%</t>
    <phoneticPr fontId="1" type="noConversion"/>
  </si>
  <si>
    <t>6대 / 자주식</t>
    <phoneticPr fontId="1" type="noConversion"/>
  </si>
  <si>
    <t>개별 냉/난방</t>
    <phoneticPr fontId="1" type="noConversion"/>
  </si>
  <si>
    <t>1대</t>
    <phoneticPr fontId="1" type="noConversion"/>
  </si>
  <si>
    <t>대지권 지분</t>
    <phoneticPr fontId="1" type="noConversion"/>
  </si>
  <si>
    <t>1층 101호</t>
    <phoneticPr fontId="1" type="noConversion"/>
  </si>
  <si>
    <t>2층 201호</t>
    <phoneticPr fontId="1" type="noConversion"/>
  </si>
  <si>
    <t>3층 301호</t>
    <phoneticPr fontId="1" type="noConversion"/>
  </si>
  <si>
    <t>4층 401호</t>
    <phoneticPr fontId="1" type="noConversion"/>
  </si>
  <si>
    <t>309 분의 79.85</t>
    <phoneticPr fontId="1" type="noConversion"/>
  </si>
  <si>
    <t>309 분의 69.45</t>
    <phoneticPr fontId="1" type="noConversion"/>
  </si>
  <si>
    <t>합계</t>
    <phoneticPr fontId="1" type="noConversion"/>
  </si>
  <si>
    <t>309 m²</t>
    <phoneticPr fontId="1" type="noConversion"/>
  </si>
  <si>
    <t>금액정보</t>
    <phoneticPr fontId="1" type="noConversion"/>
  </si>
  <si>
    <t>보증금</t>
    <phoneticPr fontId="1" type="noConversion"/>
  </si>
  <si>
    <t>월임대료</t>
    <phoneticPr fontId="1" type="noConversion"/>
  </si>
  <si>
    <t>관리비</t>
    <phoneticPr fontId="1" type="noConversion"/>
  </si>
  <si>
    <t>총수익</t>
    <phoneticPr fontId="1" type="noConversion"/>
  </si>
  <si>
    <t>수익률</t>
    <phoneticPr fontId="1" type="noConversion"/>
  </si>
  <si>
    <t>대출원금</t>
    <phoneticPr fontId="1" type="noConversion"/>
  </si>
  <si>
    <t>토지가격</t>
    <phoneticPr fontId="1" type="noConversion"/>
  </si>
  <si>
    <t>건물가격</t>
    <phoneticPr fontId="1" type="noConversion"/>
  </si>
  <si>
    <t>연면적 평당가격</t>
    <phoneticPr fontId="1" type="noConversion"/>
  </si>
  <si>
    <t>매매금액</t>
    <phoneticPr fontId="1" type="noConversion"/>
  </si>
  <si>
    <t>5,000 만원</t>
    <phoneticPr fontId="1" type="noConversion"/>
  </si>
  <si>
    <t>1,110 만원</t>
    <phoneticPr fontId="1" type="noConversion"/>
  </si>
  <si>
    <t>33,600 만원</t>
    <phoneticPr fontId="1" type="noConversion"/>
  </si>
  <si>
    <t>700,000 만원</t>
    <phoneticPr fontId="1" type="noConversion"/>
  </si>
  <si>
    <t>ㅡ</t>
    <phoneticPr fontId="1" type="noConversion"/>
  </si>
  <si>
    <t>2,712 만원</t>
    <phoneticPr fontId="1" type="noConversion"/>
  </si>
  <si>
    <t>서울특별시 용산구 한남동 657-167 / 파크빌리지</t>
    <phoneticPr fontId="1" type="noConversion"/>
  </si>
  <si>
    <t>1.92%</t>
    <phoneticPr fontId="1" type="noConversion"/>
  </si>
  <si>
    <t>2001-02-12</t>
    <phoneticPr fontId="1" type="noConversion"/>
  </si>
  <si>
    <t>임대 및 건축물 정보</t>
    <phoneticPr fontId="1" type="noConversion"/>
  </si>
  <si>
    <t>임대내역</t>
    <phoneticPr fontId="1" type="noConversion"/>
  </si>
  <si>
    <t>층</t>
    <phoneticPr fontId="1" type="noConversion"/>
  </si>
  <si>
    <t>임대</t>
    <phoneticPr fontId="1" type="noConversion"/>
  </si>
  <si>
    <t>용도</t>
    <phoneticPr fontId="1" type="noConversion"/>
  </si>
  <si>
    <t>월세</t>
    <phoneticPr fontId="1" type="noConversion"/>
  </si>
  <si>
    <t>만기</t>
    <phoneticPr fontId="1" type="noConversion"/>
  </si>
  <si>
    <t>기타</t>
    <phoneticPr fontId="1" type="noConversion"/>
  </si>
  <si>
    <t>지하1층</t>
    <phoneticPr fontId="1" type="noConversion"/>
  </si>
  <si>
    <t>1층</t>
    <phoneticPr fontId="1" type="noConversion"/>
  </si>
  <si>
    <t>2층</t>
    <phoneticPr fontId="1" type="noConversion"/>
  </si>
  <si>
    <t>3층</t>
    <phoneticPr fontId="1" type="noConversion"/>
  </si>
  <si>
    <t>4층</t>
    <phoneticPr fontId="1" type="noConversion"/>
  </si>
  <si>
    <t>64.92 평</t>
    <phoneticPr fontId="1" type="noConversion"/>
  </si>
  <si>
    <t>5.43 평</t>
    <phoneticPr fontId="1" type="noConversion"/>
  </si>
  <si>
    <t>65.12 평</t>
    <phoneticPr fontId="1" type="noConversion"/>
  </si>
  <si>
    <t>57.55 평</t>
    <phoneticPr fontId="1" type="noConversion"/>
  </si>
  <si>
    <t>관리실</t>
    <phoneticPr fontId="1" type="noConversion"/>
  </si>
  <si>
    <t>다세대주택</t>
    <phoneticPr fontId="1" type="noConversion"/>
  </si>
  <si>
    <t>450 만원</t>
    <phoneticPr fontId="1" type="noConversion"/>
  </si>
  <si>
    <t>210 만원</t>
    <phoneticPr fontId="1" type="noConversion"/>
  </si>
  <si>
    <t>자체관리</t>
    <phoneticPr fontId="1" type="noConversion"/>
  </si>
  <si>
    <t>21.10.22</t>
    <phoneticPr fontId="1" type="noConversion"/>
  </si>
  <si>
    <t>21.09.16</t>
    <phoneticPr fontId="1" type="noConversion"/>
  </si>
  <si>
    <t>직영</t>
    <phoneticPr fontId="1" type="noConversion"/>
  </si>
  <si>
    <t>소유주 거주</t>
    <phoneticPr fontId="1" type="noConversion"/>
  </si>
  <si>
    <t>단기임차, 만기시 퇴거</t>
    <phoneticPr fontId="1" type="noConversion"/>
  </si>
  <si>
    <t>만기 후 단기임차</t>
    <phoneticPr fontId="1" type="noConversion"/>
  </si>
  <si>
    <t>40 만원</t>
    <phoneticPr fontId="1" type="noConversion"/>
  </si>
  <si>
    <t>20 만원</t>
    <phoneticPr fontId="1" type="noConversion"/>
  </si>
  <si>
    <t>전세가(평)</t>
    <phoneticPr fontId="1" type="noConversion"/>
  </si>
  <si>
    <t>NI</t>
    <phoneticPr fontId="1" type="noConversion"/>
  </si>
  <si>
    <t>건축물 대장</t>
    <phoneticPr fontId="1" type="noConversion"/>
  </si>
  <si>
    <t>옥탑층</t>
    <phoneticPr fontId="1" type="noConversion"/>
  </si>
  <si>
    <t>면적(m²)</t>
    <phoneticPr fontId="1" type="noConversion"/>
  </si>
  <si>
    <t>평수</t>
    <phoneticPr fontId="1" type="noConversion"/>
  </si>
  <si>
    <t>주차장</t>
    <phoneticPr fontId="1" type="noConversion"/>
  </si>
  <si>
    <t>주택(1세대)</t>
    <phoneticPr fontId="1" type="noConversion"/>
  </si>
  <si>
    <t>계단실, EL기계실(연면적제외) (제외)</t>
    <phoneticPr fontId="1" type="noConversion"/>
  </si>
  <si>
    <t>토지 정보</t>
    <phoneticPr fontId="1" type="noConversion"/>
  </si>
  <si>
    <t>대지면적</t>
    <phoneticPr fontId="1" type="noConversion"/>
  </si>
  <si>
    <t>용도지역</t>
    <phoneticPr fontId="1" type="noConversion"/>
  </si>
  <si>
    <t>공시지가 합계</t>
    <phoneticPr fontId="1" type="noConversion"/>
  </si>
  <si>
    <t>도로 사항</t>
    <phoneticPr fontId="1" type="noConversion"/>
  </si>
  <si>
    <t>제1종 일반주거지역</t>
    <phoneticPr fontId="1" type="noConversion"/>
  </si>
  <si>
    <t>한강진역 / 6호선</t>
    <phoneticPr fontId="1" type="noConversion"/>
  </si>
  <si>
    <t>주변역</t>
    <phoneticPr fontId="1" type="noConversion"/>
  </si>
  <si>
    <t>207,741 만원 (평당: 2,223 만원)</t>
    <phoneticPr fontId="1" type="noConversion"/>
  </si>
  <si>
    <t>8 m</t>
    <phoneticPr fontId="1" type="noConversion"/>
  </si>
  <si>
    <t>기타사항</t>
    <phoneticPr fontId="1" type="noConversion"/>
  </si>
  <si>
    <t>탁상감정 : 약 60원원</t>
    <phoneticPr fontId="1" type="noConversion"/>
  </si>
  <si>
    <t>이자 : 주거래 은행 기준 최대2.8% 예상 (다른 손님 2.6%까지 알아보는 중)</t>
    <phoneticPr fontId="1" type="noConversion"/>
  </si>
  <si>
    <t>증축 불가 / 대수선 가능</t>
    <phoneticPr fontId="1" type="noConversion"/>
  </si>
  <si>
    <t>대지권 각 개별등기에 100% 잡혀 있는 상태</t>
    <phoneticPr fontId="1" type="noConversion"/>
  </si>
  <si>
    <t>용도 변경 기간은 신청후 약 2주정도 예상.</t>
    <phoneticPr fontId="1" type="noConversion"/>
  </si>
  <si>
    <t>거래당시 주택, 계약서 상에는 매수자의 요청에 의한 용도변경으로 진행, 잔금시 근생</t>
    <phoneticPr fontId="1" type="noConversion"/>
  </si>
  <si>
    <t>1.</t>
    <phoneticPr fontId="1" type="noConversion"/>
  </si>
  <si>
    <t>2.</t>
    <phoneticPr fontId="1" type="noConversion"/>
  </si>
  <si>
    <t>3.</t>
    <phoneticPr fontId="1" type="noConversion"/>
  </si>
  <si>
    <t>4.</t>
    <phoneticPr fontId="1" type="noConversion"/>
  </si>
  <si>
    <t>5.</t>
    <phoneticPr fontId="1" type="noConversion"/>
  </si>
  <si>
    <t>6.</t>
    <phoneticPr fontId="1" type="noConversion"/>
  </si>
  <si>
    <t>176.41 m² / 53.36평</t>
    <phoneticPr fontId="1" type="noConversion"/>
  </si>
  <si>
    <t>309 m² / 93.47 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</si>
</sst>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_);[Red]\(0.00\)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92">
    <xf numFmtId="0" fontId="0" fillId="0" borderId="0" xfId="0">
      <alignment vertical="center"/>
    </xf>
    <xf numFmtId="0" fontId="0" fillId="0" borderId="1" xfId="0" applyBorder="1">
      <alignment vertical="center"/>
    </xf>
    <xf numFmtId="0" fontId="2" fillId="0" borderId="2" xfId="0" applyFont="1" applyBorder="1">
      <alignment vertical="center"/>
    </xf>
    <xf numFmtId="0" fontId="2" fillId="0" borderId="0" xfId="0" applyFont="1">
      <alignment vertical="center"/>
    </xf>
    <xf numFmtId="0" fontId="2" fillId="0" borderId="7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5" xfId="0" applyFont="1" applyBorder="1">
      <alignment vertical="center"/>
    </xf>
    <xf numFmtId="10" fontId="2" fillId="0" borderId="4" xfId="0" quotePrefix="1" applyNumberFormat="1" applyFont="1" applyBorder="1">
      <alignment vertical="center"/>
    </xf>
    <xf numFmtId="0" fontId="5" fillId="0" borderId="7" xfId="0" applyFont="1" applyBorder="1">
      <alignment vertical="center"/>
    </xf>
    <xf numFmtId="31" fontId="2" fillId="0" borderId="4" xfId="0" quotePrefix="1" applyNumberFormat="1" applyFont="1" applyBorder="1">
      <alignment vertical="center"/>
    </xf>
    <xf numFmtId="0" fontId="2" fillId="0" borderId="9" xfId="0" applyFont="1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10" fontId="2" fillId="0" borderId="19" xfId="0" quotePrefix="1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0" borderId="27" xfId="0" applyFont="1" applyBorder="1">
      <alignment vertical="center"/>
    </xf>
    <xf numFmtId="0" fontId="2" fillId="0" borderId="28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9" xfId="0" applyFont="1" applyBorder="1">
      <alignment vertical="center"/>
    </xf>
    <xf numFmtId="0" fontId="2" fillId="0" borderId="30" xfId="0" applyFont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5" fillId="0" borderId="10" xfId="0" applyFont="1" applyBorder="1">
      <alignment vertical="center"/>
    </xf>
    <xf numFmtId="0" fontId="3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4" xfId="0" applyFont="1" applyFill="1" applyBorder="1">
      <alignment vertical="center"/>
    </xf>
    <xf numFmtId="0" fontId="4" fillId="3" borderId="32" xfId="0" applyFont="1" applyFill="1" applyBorder="1">
      <alignment vertical="center"/>
    </xf>
    <xf numFmtId="0" fontId="5" fillId="4" borderId="7" xfId="0" applyFont="1" applyFill="1" applyBorder="1">
      <alignment vertical="center"/>
    </xf>
    <xf numFmtId="0" fontId="2" fillId="4" borderId="3" xfId="0" applyFont="1" applyFill="1" applyBorder="1">
      <alignment vertical="center"/>
    </xf>
    <xf numFmtId="0" fontId="2" fillId="4" borderId="0" xfId="0" applyFont="1" applyFill="1">
      <alignment vertical="center"/>
    </xf>
    <xf numFmtId="0" fontId="4" fillId="3" borderId="15" xfId="0" applyFont="1" applyFill="1" applyBorder="1">
      <alignment vertical="center"/>
    </xf>
    <xf numFmtId="0" fontId="4" fillId="3" borderId="12" xfId="0" applyFont="1" applyFill="1" applyBorder="1">
      <alignment vertical="center"/>
    </xf>
    <xf numFmtId="0" fontId="2" fillId="3" borderId="0" xfId="0" applyFont="1" applyFill="1">
      <alignment vertical="center"/>
    </xf>
    <xf numFmtId="0" fontId="4" fillId="3" borderId="9" xfId="0" applyFont="1" applyFill="1" applyBorder="1">
      <alignment vertical="center"/>
    </xf>
    <xf numFmtId="0" fontId="4" fillId="3" borderId="5" xfId="0" applyFont="1" applyFill="1" applyBorder="1">
      <alignment vertical="center"/>
    </xf>
    <xf numFmtId="0" fontId="2" fillId="3" borderId="5" xfId="0" applyFont="1" applyFill="1" applyBorder="1">
      <alignment vertical="center"/>
    </xf>
    <xf numFmtId="0" fontId="2" fillId="3" borderId="9" xfId="0" applyFont="1" applyFill="1" applyBorder="1">
      <alignment vertical="center"/>
    </xf>
    <xf numFmtId="0" fontId="2" fillId="0" borderId="1" xfId="0" applyFont="1" applyBorder="1">
      <alignment vertical="center"/>
    </xf>
    <xf numFmtId="0" fontId="2" fillId="0" borderId="13" xfId="0" applyFont="1" applyFill="1" applyBorder="1">
      <alignment vertical="center"/>
    </xf>
    <xf numFmtId="0" fontId="0" fillId="0" borderId="14" xfId="0" applyBorder="1">
      <alignment vertical="center"/>
    </xf>
    <xf numFmtId="0" fontId="2" fillId="0" borderId="34" xfId="0" applyFont="1" applyFill="1" applyBorder="1">
      <alignment vertical="center"/>
    </xf>
    <xf numFmtId="0" fontId="0" fillId="0" borderId="34" xfId="0" applyBorder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49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34" xfId="0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3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76" fontId="4" fillId="3" borderId="12" xfId="0" applyNumberFormat="1" applyFont="1" applyFill="1" applyBorder="1" applyAlignment="1">
      <alignment horizontal="center" vertical="center"/>
    </xf>
    <xf numFmtId="176" fontId="2" fillId="0" borderId="4" xfId="0" applyNumberFormat="1" applyFont="1" applyBorder="1" applyAlignment="1">
      <alignment horizontal="center" vertical="center"/>
    </xf>
    <xf numFmtId="176" fontId="2" fillId="0" borderId="14" xfId="0" applyNumberFormat="1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177" fontId="2" fillId="0" borderId="19" xfId="0" applyNumberFormat="1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/>
    </xf>
    <xf numFmtId="177" fontId="2" fillId="0" borderId="20" xfId="0" applyNumberFormat="1" applyFont="1" applyBorder="1" applyAlignment="1">
      <alignment horizontal="center" vertical="center"/>
    </xf>
    <xf numFmtId="177" fontId="2" fillId="0" borderId="14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4" borderId="33" xfId="0" applyFont="1" applyFill="1" applyBorder="1" applyAlignment="1">
      <alignment horizontal="center" vertical="center"/>
    </xf>
    <xf numFmtId="177" fontId="2" fillId="0" borderId="19" xfId="0" quotePrefix="1" applyNumberFormat="1" applyFont="1" applyBorder="1" applyAlignment="1">
      <alignment horizontal="center" vertical="center"/>
    </xf>
    <xf numFmtId="177" fontId="2" fillId="0" borderId="4" xfId="0" quotePrefix="1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25</xdr:row>
      <xdr:rowOff>28575</xdr:rowOff>
    </xdr:from>
    <xdr:to>
      <xdr:col>9</xdr:col>
      <xdr:colOff>590550</xdr:colOff>
      <xdr:row>56</xdr:row>
      <xdr:rowOff>219075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C3BDECB-4C28-4149-9950-BF7EC4DEE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934075"/>
          <a:ext cx="8915400" cy="668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802666</xdr:colOff>
      <xdr:row>47</xdr:row>
      <xdr:rowOff>206375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B3F538D-D8B9-4A16-ACDC-F98CE2E4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92241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56028</xdr:colOff>
      <xdr:row>0</xdr:row>
      <xdr:rowOff>0</xdr:rowOff>
    </xdr:from>
    <xdr:to>
      <xdr:col>16</xdr:col>
      <xdr:colOff>369794</xdr:colOff>
      <xdr:row>66</xdr:row>
      <xdr:rowOff>163659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4B4EE690-7EB2-4848-BAB9-CB3983E98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" y="0"/>
          <a:ext cx="11642913" cy="15459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A3044-A444-4578-BD67-CB7B15A06721}">
  <dimension ref="A1:E38"/>
  <sheetViews>
    <sheetView tabSelected="1" view="pageBreakPreview" zoomScaleNormal="100" zoomScaleSheetLayoutView="100" workbookViewId="0">
      <selection activeCell="I10" sqref="I10"/>
    </sheetView>
  </sheetViews>
  <sheetFormatPr defaultRowHeight="16.5" x14ac:dyDescent="0.3"/>
  <cols>
    <col min="1" max="1" width="30.625" customWidth="1"/>
    <col min="2" max="2" width="22.75" customWidth="1"/>
  </cols>
  <sheetData>
    <row r="1" spans="1:5" ht="27" thickBot="1" x14ac:dyDescent="0.35">
      <c r="A1" s="42" t="s">
        <v>0</v>
      </c>
      <c r="B1" s="1"/>
      <c r="C1" s="1"/>
      <c r="D1" s="1"/>
      <c r="E1" s="1"/>
    </row>
    <row r="2" spans="1:5" s="3" customFormat="1" ht="18" thickTop="1" x14ac:dyDescent="0.3">
      <c r="A2" s="69" t="s">
        <v>42</v>
      </c>
      <c r="B2" s="69"/>
      <c r="C2" s="2"/>
      <c r="D2" s="2"/>
      <c r="E2" s="2"/>
    </row>
    <row r="4" spans="1:5" ht="27" thickBot="1" x14ac:dyDescent="0.35">
      <c r="A4" s="42" t="s">
        <v>25</v>
      </c>
      <c r="B4" s="1"/>
      <c r="C4" s="1"/>
      <c r="D4" s="1"/>
      <c r="E4" s="1"/>
    </row>
    <row r="5" spans="1:5" s="3" customFormat="1" ht="18" thickTop="1" x14ac:dyDescent="0.3">
      <c r="A5" s="4" t="s">
        <v>26</v>
      </c>
      <c r="B5" s="5" t="s">
        <v>36</v>
      </c>
      <c r="C5" s="5"/>
      <c r="D5" s="5"/>
      <c r="E5" s="5"/>
    </row>
    <row r="6" spans="1:5" s="3" customFormat="1" ht="17.25" x14ac:dyDescent="0.3">
      <c r="A6" s="6" t="s">
        <v>27</v>
      </c>
      <c r="B6" s="7" t="s">
        <v>37</v>
      </c>
      <c r="C6" s="7"/>
      <c r="D6" s="7"/>
      <c r="E6" s="7"/>
    </row>
    <row r="7" spans="1:5" s="3" customFormat="1" ht="17.25" x14ac:dyDescent="0.3">
      <c r="A7" s="6" t="s">
        <v>28</v>
      </c>
      <c r="B7" s="7" t="s">
        <v>40</v>
      </c>
      <c r="C7" s="7"/>
      <c r="D7" s="7"/>
      <c r="E7" s="7"/>
    </row>
    <row r="8" spans="1:5" s="3" customFormat="1" ht="17.25" x14ac:dyDescent="0.3">
      <c r="A8" s="6" t="s">
        <v>29</v>
      </c>
      <c r="B8" s="7" t="s">
        <v>37</v>
      </c>
      <c r="C8" s="7"/>
      <c r="D8" s="7"/>
      <c r="E8" s="7"/>
    </row>
    <row r="9" spans="1:5" s="3" customFormat="1" ht="17.25" x14ac:dyDescent="0.3">
      <c r="A9" s="6" t="s">
        <v>30</v>
      </c>
      <c r="B9" s="9" t="s">
        <v>43</v>
      </c>
      <c r="C9" s="7"/>
      <c r="D9" s="7"/>
      <c r="E9" s="7"/>
    </row>
    <row r="10" spans="1:5" s="3" customFormat="1" ht="17.25" x14ac:dyDescent="0.3">
      <c r="A10" s="6" t="s">
        <v>31</v>
      </c>
      <c r="B10" s="7" t="s">
        <v>38</v>
      </c>
      <c r="C10" s="7"/>
      <c r="D10" s="7"/>
      <c r="E10" s="7"/>
    </row>
    <row r="11" spans="1:5" s="3" customFormat="1" ht="17.25" x14ac:dyDescent="0.3">
      <c r="A11" s="6" t="s">
        <v>32</v>
      </c>
      <c r="B11" s="7" t="s">
        <v>39</v>
      </c>
      <c r="C11" s="7"/>
      <c r="D11" s="7"/>
      <c r="E11" s="7"/>
    </row>
    <row r="12" spans="1:5" s="3" customFormat="1" ht="17.25" x14ac:dyDescent="0.3">
      <c r="A12" s="6" t="s">
        <v>33</v>
      </c>
      <c r="B12" s="7" t="s">
        <v>40</v>
      </c>
      <c r="C12" s="7"/>
      <c r="D12" s="7"/>
      <c r="E12" s="7"/>
    </row>
    <row r="13" spans="1:5" s="3" customFormat="1" ht="17.25" x14ac:dyDescent="0.3">
      <c r="A13" s="6" t="s">
        <v>34</v>
      </c>
      <c r="B13" s="7" t="s">
        <v>41</v>
      </c>
      <c r="C13" s="7"/>
      <c r="D13" s="7"/>
      <c r="E13" s="7"/>
    </row>
    <row r="14" spans="1:5" s="53" customFormat="1" ht="17.25" x14ac:dyDescent="0.3">
      <c r="A14" s="54" t="s">
        <v>35</v>
      </c>
      <c r="B14" s="55" t="s">
        <v>39</v>
      </c>
      <c r="C14" s="56"/>
      <c r="D14" s="56"/>
      <c r="E14" s="56"/>
    </row>
    <row r="16" spans="1:5" ht="27" thickBot="1" x14ac:dyDescent="0.35">
      <c r="A16" s="42" t="s">
        <v>1</v>
      </c>
      <c r="B16" s="1"/>
      <c r="C16" s="1"/>
      <c r="D16" s="1"/>
      <c r="E16" s="1"/>
    </row>
    <row r="17" spans="1:5" s="3" customFormat="1" ht="18" thickTop="1" x14ac:dyDescent="0.3">
      <c r="A17" s="10" t="s">
        <v>2</v>
      </c>
      <c r="B17" s="5" t="s">
        <v>3</v>
      </c>
      <c r="C17" s="5"/>
      <c r="D17" s="5"/>
      <c r="E17" s="5"/>
    </row>
    <row r="18" spans="1:5" s="3" customFormat="1" ht="17.25" x14ac:dyDescent="0.3">
      <c r="A18" s="6" t="s">
        <v>4</v>
      </c>
      <c r="B18" s="7" t="s">
        <v>107</v>
      </c>
      <c r="C18" s="7"/>
      <c r="D18" s="7"/>
      <c r="E18" s="7"/>
    </row>
    <row r="19" spans="1:5" s="3" customFormat="1" ht="17.25" x14ac:dyDescent="0.3">
      <c r="A19" s="6" t="s">
        <v>5</v>
      </c>
      <c r="B19" s="7" t="s">
        <v>11</v>
      </c>
      <c r="C19" s="7"/>
      <c r="D19" s="7"/>
      <c r="E19" s="7"/>
    </row>
    <row r="20" spans="1:5" s="3" customFormat="1" ht="17.25" x14ac:dyDescent="0.3">
      <c r="A20" s="6" t="s">
        <v>6</v>
      </c>
      <c r="B20" s="11" t="s">
        <v>44</v>
      </c>
      <c r="C20" s="7"/>
      <c r="D20" s="7"/>
      <c r="E20" s="7"/>
    </row>
    <row r="21" spans="1:5" s="3" customFormat="1" ht="17.25" x14ac:dyDescent="0.3">
      <c r="A21" s="6" t="s">
        <v>7</v>
      </c>
      <c r="B21" s="7" t="s">
        <v>12</v>
      </c>
      <c r="C21" s="7"/>
      <c r="D21" s="7"/>
      <c r="E21" s="7"/>
    </row>
    <row r="22" spans="1:5" s="3" customFormat="1" ht="17.25" x14ac:dyDescent="0.3">
      <c r="A22" s="6" t="s">
        <v>8</v>
      </c>
      <c r="B22" s="7" t="s">
        <v>13</v>
      </c>
      <c r="C22" s="7"/>
      <c r="D22" s="7"/>
      <c r="E22" s="7"/>
    </row>
    <row r="23" spans="1:5" s="3" customFormat="1" ht="17.25" x14ac:dyDescent="0.3">
      <c r="A23" s="6" t="s">
        <v>9</v>
      </c>
      <c r="B23" s="7" t="s">
        <v>14</v>
      </c>
      <c r="C23" s="7"/>
      <c r="D23" s="7"/>
      <c r="E23" s="7"/>
    </row>
    <row r="24" spans="1:5" s="3" customFormat="1" ht="17.25" x14ac:dyDescent="0.3">
      <c r="A24" s="12" t="s">
        <v>10</v>
      </c>
      <c r="B24" s="8" t="s">
        <v>15</v>
      </c>
      <c r="C24" s="8"/>
      <c r="D24" s="8"/>
      <c r="E24" s="8"/>
    </row>
    <row r="25" spans="1:5" s="3" customFormat="1" ht="17.25" x14ac:dyDescent="0.3">
      <c r="A25" s="14"/>
      <c r="B25" s="14"/>
      <c r="C25" s="14"/>
      <c r="D25" s="14"/>
      <c r="E25" s="14"/>
    </row>
    <row r="26" spans="1:5" s="3" customFormat="1" ht="27" thickBot="1" x14ac:dyDescent="0.35">
      <c r="A26" s="42" t="s">
        <v>84</v>
      </c>
      <c r="B26" s="58"/>
      <c r="C26" s="58"/>
      <c r="D26" s="58"/>
      <c r="E26" s="58"/>
    </row>
    <row r="27" spans="1:5" s="3" customFormat="1" ht="18" thickTop="1" x14ac:dyDescent="0.3">
      <c r="A27" s="4" t="s">
        <v>85</v>
      </c>
      <c r="B27" s="70" t="s">
        <v>108</v>
      </c>
      <c r="C27" s="71"/>
      <c r="D27" s="5"/>
      <c r="E27" s="5"/>
    </row>
    <row r="28" spans="1:5" s="3" customFormat="1" ht="17.25" x14ac:dyDescent="0.3">
      <c r="A28" s="6" t="s">
        <v>86</v>
      </c>
      <c r="B28" s="72" t="s">
        <v>89</v>
      </c>
      <c r="C28" s="73"/>
      <c r="D28" s="7"/>
      <c r="E28" s="7"/>
    </row>
    <row r="29" spans="1:5" s="3" customFormat="1" ht="17.25" x14ac:dyDescent="0.3">
      <c r="A29" s="6" t="s">
        <v>91</v>
      </c>
      <c r="B29" s="72" t="s">
        <v>90</v>
      </c>
      <c r="C29" s="73"/>
      <c r="D29" s="7"/>
      <c r="E29" s="7"/>
    </row>
    <row r="30" spans="1:5" s="3" customFormat="1" ht="17.25" x14ac:dyDescent="0.3">
      <c r="A30" s="6" t="s">
        <v>87</v>
      </c>
      <c r="B30" s="72" t="s">
        <v>92</v>
      </c>
      <c r="C30" s="73"/>
      <c r="D30" s="7"/>
      <c r="E30" s="7"/>
    </row>
    <row r="31" spans="1:5" ht="17.25" x14ac:dyDescent="0.3">
      <c r="A31" s="59" t="s">
        <v>88</v>
      </c>
      <c r="B31" s="74" t="s">
        <v>93</v>
      </c>
      <c r="C31" s="75"/>
      <c r="D31" s="60"/>
      <c r="E31" s="60"/>
    </row>
    <row r="32" spans="1:5" ht="17.25" x14ac:dyDescent="0.3">
      <c r="A32" s="61"/>
      <c r="B32" s="68"/>
      <c r="C32" s="68"/>
      <c r="D32" s="62"/>
      <c r="E32" s="62"/>
    </row>
    <row r="33" spans="1:5" ht="27" thickBot="1" x14ac:dyDescent="0.35">
      <c r="A33" s="42" t="s">
        <v>16</v>
      </c>
      <c r="B33" s="1"/>
      <c r="C33" s="1"/>
      <c r="D33" s="1"/>
      <c r="E33" s="1"/>
    </row>
    <row r="34" spans="1:5" s="3" customFormat="1" ht="18" thickTop="1" x14ac:dyDescent="0.3">
      <c r="A34" s="10" t="s">
        <v>17</v>
      </c>
      <c r="B34" s="5" t="s">
        <v>21</v>
      </c>
      <c r="C34" s="5"/>
      <c r="D34" s="5"/>
      <c r="E34" s="5"/>
    </row>
    <row r="35" spans="1:5" s="3" customFormat="1" ht="17.25" x14ac:dyDescent="0.3">
      <c r="A35" s="6" t="s">
        <v>18</v>
      </c>
      <c r="B35" s="7" t="s">
        <v>21</v>
      </c>
      <c r="C35" s="7"/>
      <c r="D35" s="7"/>
      <c r="E35" s="7"/>
    </row>
    <row r="36" spans="1:5" s="3" customFormat="1" ht="17.25" x14ac:dyDescent="0.3">
      <c r="A36" s="6" t="s">
        <v>19</v>
      </c>
      <c r="B36" s="7" t="s">
        <v>21</v>
      </c>
      <c r="C36" s="7"/>
      <c r="D36" s="7"/>
      <c r="E36" s="7"/>
    </row>
    <row r="37" spans="1:5" s="3" customFormat="1" ht="17.25" x14ac:dyDescent="0.3">
      <c r="A37" s="6" t="s">
        <v>20</v>
      </c>
      <c r="B37" s="7" t="s">
        <v>22</v>
      </c>
      <c r="C37" s="7"/>
      <c r="D37" s="7"/>
      <c r="E37" s="7"/>
    </row>
    <row r="38" spans="1:5" s="53" customFormat="1" ht="17.25" x14ac:dyDescent="0.3">
      <c r="A38" s="57" t="s">
        <v>23</v>
      </c>
      <c r="B38" s="56" t="s">
        <v>24</v>
      </c>
      <c r="C38" s="56"/>
      <c r="D38" s="56"/>
      <c r="E38" s="56"/>
    </row>
  </sheetData>
  <mergeCells count="7">
    <mergeCell ref="B32:C32"/>
    <mergeCell ref="A2:B2"/>
    <mergeCell ref="B27:C27"/>
    <mergeCell ref="B28:C28"/>
    <mergeCell ref="B29:C29"/>
    <mergeCell ref="B30:C30"/>
    <mergeCell ref="B31:C31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3B12C-68AC-441D-BE96-7C5AF4142221}">
  <dimension ref="A1:J57"/>
  <sheetViews>
    <sheetView view="pageBreakPreview" zoomScaleNormal="100" zoomScaleSheetLayoutView="100" workbookViewId="0">
      <selection activeCell="K9" sqref="K9"/>
    </sheetView>
  </sheetViews>
  <sheetFormatPr defaultRowHeight="16.5" x14ac:dyDescent="0.3"/>
  <cols>
    <col min="1" max="1" width="9.125" customWidth="1"/>
    <col min="2" max="2" width="12" customWidth="1"/>
    <col min="3" max="3" width="11.875" bestFit="1" customWidth="1"/>
    <col min="4" max="5" width="11.625" bestFit="1" customWidth="1"/>
    <col min="6" max="6" width="9.75" bestFit="1" customWidth="1"/>
    <col min="7" max="7" width="9.5" bestFit="1" customWidth="1"/>
    <col min="8" max="8" width="23" bestFit="1" customWidth="1"/>
    <col min="9" max="9" width="11.125" bestFit="1" customWidth="1"/>
  </cols>
  <sheetData>
    <row r="1" spans="1:10" ht="31.5" x14ac:dyDescent="0.3">
      <c r="A1" s="64" t="s">
        <v>45</v>
      </c>
      <c r="B1" s="63"/>
      <c r="C1" s="13"/>
      <c r="D1" s="13"/>
      <c r="E1" s="13"/>
    </row>
    <row r="2" spans="1:10" s="3" customFormat="1" ht="17.25" x14ac:dyDescent="0.3">
      <c r="A2" s="87"/>
      <c r="B2" s="87"/>
      <c r="C2" s="14"/>
      <c r="D2" s="14"/>
      <c r="E2" s="14"/>
    </row>
    <row r="4" spans="1:10" ht="27" thickBot="1" x14ac:dyDescent="0.35">
      <c r="A4" s="42" t="s">
        <v>46</v>
      </c>
      <c r="B4" s="41"/>
      <c r="C4" s="1"/>
      <c r="D4" s="1"/>
      <c r="E4" s="1"/>
      <c r="F4" s="1"/>
      <c r="G4" s="1"/>
      <c r="H4" s="1"/>
      <c r="I4" s="1"/>
      <c r="J4" s="1"/>
    </row>
    <row r="5" spans="1:10" s="3" customFormat="1" ht="24.75" customHeight="1" thickTop="1" x14ac:dyDescent="0.3">
      <c r="A5" s="21" t="s">
        <v>47</v>
      </c>
      <c r="B5" s="23" t="s">
        <v>48</v>
      </c>
      <c r="C5" s="28" t="s">
        <v>49</v>
      </c>
      <c r="D5" s="28" t="s">
        <v>26</v>
      </c>
      <c r="E5" s="28" t="s">
        <v>50</v>
      </c>
      <c r="F5" s="28" t="s">
        <v>28</v>
      </c>
      <c r="G5" s="28" t="s">
        <v>51</v>
      </c>
      <c r="H5" s="28" t="s">
        <v>52</v>
      </c>
      <c r="I5" s="31" t="s">
        <v>75</v>
      </c>
      <c r="J5" s="32" t="s">
        <v>76</v>
      </c>
    </row>
    <row r="6" spans="1:10" s="3" customFormat="1" ht="17.25" x14ac:dyDescent="0.3">
      <c r="A6" s="18" t="s">
        <v>53</v>
      </c>
      <c r="B6" s="24" t="s">
        <v>59</v>
      </c>
      <c r="C6" s="29" t="s">
        <v>62</v>
      </c>
      <c r="D6" s="29"/>
      <c r="E6" s="29"/>
      <c r="F6" s="29"/>
      <c r="G6" s="29"/>
      <c r="H6" s="29" t="s">
        <v>69</v>
      </c>
      <c r="I6" s="33">
        <v>0</v>
      </c>
      <c r="J6" s="34">
        <v>0</v>
      </c>
    </row>
    <row r="7" spans="1:10" s="3" customFormat="1" ht="17.25" x14ac:dyDescent="0.3">
      <c r="A7" s="19" t="s">
        <v>54</v>
      </c>
      <c r="B7" s="25" t="s">
        <v>58</v>
      </c>
      <c r="C7" s="30" t="s">
        <v>63</v>
      </c>
      <c r="D7" s="30" t="s">
        <v>36</v>
      </c>
      <c r="E7" s="30" t="s">
        <v>65</v>
      </c>
      <c r="F7" s="30" t="s">
        <v>66</v>
      </c>
      <c r="G7" s="30">
        <v>21.05</v>
      </c>
      <c r="H7" s="30" t="s">
        <v>72</v>
      </c>
      <c r="I7" s="35">
        <v>292</v>
      </c>
      <c r="J7" s="36">
        <v>3.2</v>
      </c>
    </row>
    <row r="8" spans="1:10" s="3" customFormat="1" ht="17.25" x14ac:dyDescent="0.3">
      <c r="A8" s="19" t="s">
        <v>55</v>
      </c>
      <c r="B8" s="25" t="s">
        <v>60</v>
      </c>
      <c r="C8" s="30" t="s">
        <v>63</v>
      </c>
      <c r="D8" s="30"/>
      <c r="E8" s="30"/>
      <c r="F8" s="30" t="s">
        <v>66</v>
      </c>
      <c r="G8" s="30"/>
      <c r="H8" s="30" t="s">
        <v>70</v>
      </c>
      <c r="I8" s="35">
        <v>0</v>
      </c>
      <c r="J8" s="36">
        <v>0</v>
      </c>
    </row>
    <row r="9" spans="1:10" s="3" customFormat="1" ht="17.25" x14ac:dyDescent="0.3">
      <c r="A9" s="19" t="s">
        <v>56</v>
      </c>
      <c r="B9" s="26" t="s">
        <v>60</v>
      </c>
      <c r="C9" s="30" t="s">
        <v>63</v>
      </c>
      <c r="D9" s="30"/>
      <c r="E9" s="30" t="s">
        <v>64</v>
      </c>
      <c r="F9" s="30" t="s">
        <v>74</v>
      </c>
      <c r="G9" s="30" t="s">
        <v>67</v>
      </c>
      <c r="H9" s="37" t="s">
        <v>71</v>
      </c>
      <c r="I9" s="35">
        <v>460</v>
      </c>
      <c r="J9" s="36">
        <v>6.9</v>
      </c>
    </row>
    <row r="10" spans="1:10" s="3" customFormat="1" ht="17.25" x14ac:dyDescent="0.3">
      <c r="A10" s="20" t="s">
        <v>57</v>
      </c>
      <c r="B10" s="27" t="s">
        <v>61</v>
      </c>
      <c r="C10" s="30" t="s">
        <v>63</v>
      </c>
      <c r="D10" s="37"/>
      <c r="E10" s="37" t="s">
        <v>64</v>
      </c>
      <c r="F10" s="37" t="s">
        <v>74</v>
      </c>
      <c r="G10" s="37" t="s">
        <v>68</v>
      </c>
      <c r="H10" s="37" t="s">
        <v>71</v>
      </c>
      <c r="I10" s="38">
        <v>521</v>
      </c>
      <c r="J10" s="39">
        <v>7.8</v>
      </c>
    </row>
    <row r="11" spans="1:10" s="53" customFormat="1" ht="17.25" x14ac:dyDescent="0.3">
      <c r="A11" s="43" t="s">
        <v>23</v>
      </c>
      <c r="B11" s="44"/>
      <c r="C11" s="45"/>
      <c r="D11" s="45" t="s">
        <v>36</v>
      </c>
      <c r="E11" s="45" t="s">
        <v>37</v>
      </c>
      <c r="F11" s="45" t="s">
        <v>73</v>
      </c>
      <c r="G11" s="45"/>
      <c r="H11" s="45"/>
      <c r="I11" s="46">
        <v>0</v>
      </c>
      <c r="J11" s="47">
        <v>0</v>
      </c>
    </row>
    <row r="12" spans="1:10" s="3" customFormat="1" ht="17.25" x14ac:dyDescent="0.3">
      <c r="A12" s="22"/>
      <c r="B12" s="14"/>
      <c r="C12" s="14"/>
      <c r="D12" s="14"/>
      <c r="E12" s="14"/>
      <c r="F12" s="14"/>
      <c r="G12" s="14"/>
      <c r="H12" s="14"/>
      <c r="I12" s="14"/>
      <c r="J12" s="14"/>
    </row>
    <row r="14" spans="1:10" ht="27" thickBot="1" x14ac:dyDescent="0.35">
      <c r="A14" s="42" t="s">
        <v>77</v>
      </c>
      <c r="B14" s="1"/>
      <c r="C14" s="1"/>
      <c r="D14" s="1"/>
      <c r="E14" s="1"/>
      <c r="F14" s="1"/>
      <c r="G14" s="1"/>
      <c r="H14" s="1"/>
      <c r="I14" s="1"/>
      <c r="J14" s="1"/>
    </row>
    <row r="15" spans="1:10" s="50" customFormat="1" ht="18" thickTop="1" x14ac:dyDescent="0.3">
      <c r="A15" s="48" t="s">
        <v>47</v>
      </c>
      <c r="B15" s="88" t="s">
        <v>79</v>
      </c>
      <c r="C15" s="82"/>
      <c r="D15" s="82" t="s">
        <v>80</v>
      </c>
      <c r="E15" s="82"/>
      <c r="F15" s="82" t="s">
        <v>49</v>
      </c>
      <c r="G15" s="82"/>
      <c r="H15" s="82"/>
      <c r="I15" s="49"/>
      <c r="J15" s="49"/>
    </row>
    <row r="16" spans="1:10" s="3" customFormat="1" ht="17.25" x14ac:dyDescent="0.3">
      <c r="A16" s="40" t="s">
        <v>53</v>
      </c>
      <c r="B16" s="83">
        <v>241.06</v>
      </c>
      <c r="C16" s="84"/>
      <c r="D16" s="80">
        <f>B16*0.3025</f>
        <v>72.920649999999995</v>
      </c>
      <c r="E16" s="80"/>
      <c r="F16" s="73" t="s">
        <v>81</v>
      </c>
      <c r="G16" s="73"/>
      <c r="H16" s="73"/>
      <c r="I16" s="15"/>
      <c r="J16" s="15"/>
    </row>
    <row r="17" spans="1:10" s="3" customFormat="1" ht="17.25" x14ac:dyDescent="0.3">
      <c r="A17" s="6" t="s">
        <v>53</v>
      </c>
      <c r="B17" s="83">
        <v>12.89</v>
      </c>
      <c r="C17" s="84"/>
      <c r="D17" s="80">
        <f t="shared" ref="D17:D22" si="0">B17*0.3025</f>
        <v>3.8992249999999999</v>
      </c>
      <c r="E17" s="80"/>
      <c r="F17" s="73" t="s">
        <v>62</v>
      </c>
      <c r="G17" s="73"/>
      <c r="H17" s="73"/>
      <c r="I17" s="7"/>
      <c r="J17" s="7"/>
    </row>
    <row r="18" spans="1:10" s="3" customFormat="1" ht="17.25" x14ac:dyDescent="0.3">
      <c r="A18" s="6" t="s">
        <v>54</v>
      </c>
      <c r="B18" s="89">
        <v>154</v>
      </c>
      <c r="C18" s="90"/>
      <c r="D18" s="80">
        <f t="shared" si="0"/>
        <v>46.585000000000001</v>
      </c>
      <c r="E18" s="80"/>
      <c r="F18" s="73" t="s">
        <v>82</v>
      </c>
      <c r="G18" s="73"/>
      <c r="H18" s="73"/>
      <c r="I18" s="7"/>
      <c r="J18" s="7"/>
    </row>
    <row r="19" spans="1:10" s="3" customFormat="1" ht="17.25" x14ac:dyDescent="0.3">
      <c r="A19" s="6" t="s">
        <v>55</v>
      </c>
      <c r="B19" s="83">
        <v>154.46</v>
      </c>
      <c r="C19" s="84"/>
      <c r="D19" s="80">
        <f t="shared" si="0"/>
        <v>46.724150000000002</v>
      </c>
      <c r="E19" s="80"/>
      <c r="F19" s="73" t="s">
        <v>82</v>
      </c>
      <c r="G19" s="73"/>
      <c r="H19" s="73"/>
      <c r="I19" s="7"/>
      <c r="J19" s="7"/>
    </row>
    <row r="20" spans="1:10" s="3" customFormat="1" ht="17.25" x14ac:dyDescent="0.3">
      <c r="A20" s="6" t="s">
        <v>56</v>
      </c>
      <c r="B20" s="83">
        <v>154.46</v>
      </c>
      <c r="C20" s="84"/>
      <c r="D20" s="80">
        <f t="shared" si="0"/>
        <v>46.724150000000002</v>
      </c>
      <c r="E20" s="80"/>
      <c r="F20" s="73" t="s">
        <v>82</v>
      </c>
      <c r="G20" s="73"/>
      <c r="H20" s="73"/>
      <c r="I20" s="7"/>
      <c r="J20" s="7"/>
    </row>
    <row r="21" spans="1:10" s="3" customFormat="1" ht="17.25" x14ac:dyDescent="0.3">
      <c r="A21" s="6" t="s">
        <v>57</v>
      </c>
      <c r="B21" s="83">
        <v>136.51</v>
      </c>
      <c r="C21" s="84"/>
      <c r="D21" s="80">
        <f t="shared" si="0"/>
        <v>41.294274999999999</v>
      </c>
      <c r="E21" s="80"/>
      <c r="F21" s="73" t="s">
        <v>82</v>
      </c>
      <c r="G21" s="73"/>
      <c r="H21" s="73"/>
      <c r="I21" s="7"/>
      <c r="J21" s="7"/>
    </row>
    <row r="22" spans="1:10" s="3" customFormat="1" ht="17.25" x14ac:dyDescent="0.3">
      <c r="A22" s="16" t="s">
        <v>78</v>
      </c>
      <c r="B22" s="85">
        <v>16.899999999999999</v>
      </c>
      <c r="C22" s="86"/>
      <c r="D22" s="81">
        <f t="shared" si="0"/>
        <v>5.1122499999999995</v>
      </c>
      <c r="E22" s="81"/>
      <c r="F22" s="76" t="s">
        <v>83</v>
      </c>
      <c r="G22" s="76"/>
      <c r="H22" s="76"/>
      <c r="I22" s="17"/>
      <c r="J22" s="17"/>
    </row>
    <row r="23" spans="1:10" s="53" customFormat="1" ht="17.25" x14ac:dyDescent="0.3">
      <c r="A23" s="51" t="s">
        <v>23</v>
      </c>
      <c r="B23" s="77">
        <v>853.38</v>
      </c>
      <c r="C23" s="78"/>
      <c r="D23" s="79">
        <f t="shared" ref="D23" si="1">B23*0.3025</f>
        <v>258.14744999999999</v>
      </c>
      <c r="E23" s="79"/>
      <c r="F23" s="52"/>
      <c r="G23" s="52"/>
      <c r="H23" s="52"/>
      <c r="I23" s="52"/>
      <c r="J23" s="52"/>
    </row>
    <row r="57" ht="21.75" customHeight="1" x14ac:dyDescent="0.3"/>
  </sheetData>
  <mergeCells count="27">
    <mergeCell ref="A2:B2"/>
    <mergeCell ref="B15:C15"/>
    <mergeCell ref="B16:C16"/>
    <mergeCell ref="B17:C17"/>
    <mergeCell ref="B18:C18"/>
    <mergeCell ref="B19:C19"/>
    <mergeCell ref="B20:C20"/>
    <mergeCell ref="B21:C21"/>
    <mergeCell ref="B22:C22"/>
    <mergeCell ref="D15:E15"/>
    <mergeCell ref="D16:E16"/>
    <mergeCell ref="D17:E17"/>
    <mergeCell ref="D18:E18"/>
    <mergeCell ref="D19:E19"/>
    <mergeCell ref="F15:H15"/>
    <mergeCell ref="F16:H16"/>
    <mergeCell ref="F17:H17"/>
    <mergeCell ref="F18:H18"/>
    <mergeCell ref="F19:H19"/>
    <mergeCell ref="F22:H22"/>
    <mergeCell ref="B23:C23"/>
    <mergeCell ref="D23:E23"/>
    <mergeCell ref="D20:E20"/>
    <mergeCell ref="D21:E21"/>
    <mergeCell ref="D22:E22"/>
    <mergeCell ref="F20:H20"/>
    <mergeCell ref="F21:H21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AB27-66C1-4EE8-B4CD-8F052B82BF2E}">
  <dimension ref="A1:D9"/>
  <sheetViews>
    <sheetView view="pageBreakPreview" zoomScale="85" zoomScaleNormal="100" zoomScaleSheetLayoutView="85" workbookViewId="0">
      <selection activeCell="C41" sqref="C41"/>
    </sheetView>
  </sheetViews>
  <sheetFormatPr defaultRowHeight="16.5" x14ac:dyDescent="0.3"/>
  <cols>
    <col min="1" max="1" width="2.875" bestFit="1" customWidth="1"/>
  </cols>
  <sheetData>
    <row r="1" spans="1:4" ht="26.25" x14ac:dyDescent="0.3">
      <c r="A1" s="91" t="s">
        <v>94</v>
      </c>
      <c r="B1" s="91"/>
      <c r="C1" s="91"/>
      <c r="D1" s="91"/>
    </row>
    <row r="2" spans="1:4" ht="9" customHeight="1" x14ac:dyDescent="0.3">
      <c r="A2" s="66"/>
      <c r="B2" s="66"/>
      <c r="C2" s="66"/>
      <c r="D2" s="66"/>
    </row>
    <row r="3" spans="1:4" x14ac:dyDescent="0.3">
      <c r="A3" s="67" t="s">
        <v>101</v>
      </c>
      <c r="B3" t="s">
        <v>95</v>
      </c>
    </row>
    <row r="4" spans="1:4" x14ac:dyDescent="0.3">
      <c r="A4" s="67" t="s">
        <v>102</v>
      </c>
      <c r="B4" t="s">
        <v>96</v>
      </c>
    </row>
    <row r="5" spans="1:4" x14ac:dyDescent="0.3">
      <c r="A5" s="67" t="s">
        <v>103</v>
      </c>
      <c r="B5" t="s">
        <v>97</v>
      </c>
    </row>
    <row r="6" spans="1:4" x14ac:dyDescent="0.3">
      <c r="A6" s="67" t="s">
        <v>104</v>
      </c>
      <c r="B6" t="s">
        <v>98</v>
      </c>
    </row>
    <row r="7" spans="1:4" x14ac:dyDescent="0.3">
      <c r="A7" s="67" t="s">
        <v>105</v>
      </c>
      <c r="B7" t="s">
        <v>99</v>
      </c>
    </row>
    <row r="8" spans="1:4" x14ac:dyDescent="0.3">
      <c r="A8" s="67" t="s">
        <v>106</v>
      </c>
      <c r="B8" t="s">
        <v>100</v>
      </c>
    </row>
    <row r="9" spans="1:4" x14ac:dyDescent="0.3">
      <c r="A9" s="65"/>
    </row>
  </sheetData>
  <mergeCells count="1">
    <mergeCell ref="A1:D1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80438-E95C-4BC3-9B17-FC6D2C6BE2F2}">
  <dimension ref="A48"/>
  <sheetViews>
    <sheetView view="pageBreakPreview" topLeftCell="A7" zoomScale="85" zoomScaleNormal="100" zoomScaleSheetLayoutView="85" workbookViewId="0">
      <selection activeCell="K17" sqref="K17"/>
    </sheetView>
  </sheetViews>
  <sheetFormatPr defaultRowHeight="16.5" x14ac:dyDescent="0.3"/>
  <cols>
    <col min="9" max="9" width="11.625" customWidth="1"/>
  </cols>
  <sheetData>
    <row r="48" ht="19.5" customHeight="1" x14ac:dyDescent="0.3"/>
  </sheetData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0EBBF-93F9-4449-885D-B30C3B05861E}">
  <dimension ref="A28:A46"/>
  <sheetViews>
    <sheetView view="pageBreakPreview" topLeftCell="A8" zoomScale="85" zoomScaleNormal="100" zoomScaleSheetLayoutView="85" workbookViewId="0">
      <selection activeCell="R30" sqref="R30"/>
    </sheetView>
  </sheetViews>
  <sheetFormatPr defaultRowHeight="16.5" x14ac:dyDescent="0.3"/>
  <cols>
    <col min="7" max="7" width="12.5" customWidth="1"/>
    <col min="9" max="9" width="6.625" customWidth="1"/>
    <col min="10" max="10" width="12.875" customWidth="1"/>
    <col min="17" max="17" width="5.625" customWidth="1"/>
  </cols>
  <sheetData>
    <row r="28" ht="27.75" customHeight="1" x14ac:dyDescent="0.3"/>
    <row r="39" ht="30" customHeight="1" x14ac:dyDescent="0.3"/>
    <row r="40" ht="18" customHeight="1" x14ac:dyDescent="0.3"/>
    <row r="44" ht="12" customHeight="1" x14ac:dyDescent="0.3"/>
    <row r="46" ht="94.5" customHeight="1" x14ac:dyDescent="0.3"/>
  </sheetData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3</vt:i4>
      </vt:variant>
    </vt:vector>
  </HeadingPairs>
  <TitlesOfParts>
    <vt:vector size="8" baseType="lpstr">
      <vt:lpstr>Sheet1</vt:lpstr>
      <vt:lpstr>Sheet1 (2)</vt:lpstr>
      <vt:lpstr>Sheet5</vt:lpstr>
      <vt:lpstr>Sheet2</vt:lpstr>
      <vt:lpstr>Sheet4</vt:lpstr>
      <vt:lpstr>Sheet1!Print_Area</vt:lpstr>
      <vt:lpstr>'Sheet1 (2)'!Print_Area</vt:lpstr>
      <vt:lpstr>Sheet4!Print_Area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조아름</dc:creator>
  <cp:lastModifiedBy>신광호</cp:lastModifiedBy>
  <cp:lastPrinted>2021-03-13T16:28:39Z</cp:lastPrinted>
  <dcterms:created xsi:type="dcterms:W3CDTF">2021-03-13T14:43:16Z</dcterms:created>
  <dcterms:modified xsi:type="dcterms:W3CDTF">2021-03-16T08:47:54Z</dcterms:modified>
</cp:coreProperties>
</file>